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тмц" sheetId="4" r:id="rId1"/>
    <sheet name="Лист1" sheetId="5" r:id="rId2"/>
  </sheets>
  <definedNames>
    <definedName name="_xlnm._FilterDatabase" localSheetId="0" hidden="1">тмц!$B$8:$AG$18</definedName>
    <definedName name="_xlnm.Print_Area" localSheetId="0">тмц!$B$1:$AG$31</definedName>
  </definedNames>
  <calcPr calcId="125725"/>
</workbook>
</file>

<file path=xl/calcChain.xml><?xml version="1.0" encoding="utf-8"?>
<calcChain xmlns="http://schemas.openxmlformats.org/spreadsheetml/2006/main">
  <c r="T15" i="4"/>
  <c r="J9"/>
  <c r="X9" s="1"/>
  <c r="X15" s="1"/>
  <c r="J10"/>
  <c r="X10" s="1"/>
  <c r="J11"/>
  <c r="X11" s="1"/>
  <c r="J12"/>
  <c r="X12" s="1"/>
  <c r="J13"/>
  <c r="X13" s="1"/>
  <c r="J14"/>
  <c r="X14" s="1"/>
  <c r="J15" l="1"/>
  <c r="AF15"/>
  <c r="AD15" l="1"/>
</calcChain>
</file>

<file path=xl/sharedStrings.xml><?xml version="1.0" encoding="utf-8"?>
<sst xmlns="http://schemas.openxmlformats.org/spreadsheetml/2006/main" count="141" uniqueCount="74">
  <si>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</si>
  <si>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</si>
  <si>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</si>
  <si>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</si>
  <si>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</si>
  <si>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</si>
  <si>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</si>
  <si>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</si>
  <si>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</si>
  <si>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</si>
  <si>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</si>
  <si>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</si>
  <si>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</si>
  <si>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</si>
  <si>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</si>
  <si>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</si>
  <si>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</si>
  <si>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</si>
  <si>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</si>
  <si>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</si>
  <si>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</si>
  <si>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</si>
  <si>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</si>
  <si>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</si>
  <si>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</si>
  <si>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</si>
  <si>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</si>
  <si>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</si>
  <si>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</si>
  <si>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</si>
  <si>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"_____"________________ 201___ г.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</si>
  <si>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</si>
  <si>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</si>
  <si>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</si>
  <si>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</si>
  <si>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</si>
  <si>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</si>
  <si>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</si>
  <si>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</si>
  <si>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</si>
  <si>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</si>
  <si>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</si>
  <si>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</si>
  <si>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 xml:space="preserve"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100 %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
</t>
  </si>
  <si>
    <t>ОЛ</t>
  </si>
  <si>
    <t>ШТ</t>
  </si>
  <si>
    <t>ООО "АКС"</t>
  </si>
  <si>
    <t>ООО "Волжские коммунальные системы"</t>
  </si>
  <si>
    <t>Заполняется файл из приложения 7 к документации на соответствие предлагаемого товара требуемой продукции</t>
  </si>
  <si>
    <t>Основные технические характеристики предлагаемой продукции, указывается номер</t>
  </si>
  <si>
    <t>УСЛОВИЯ ЗАКЛЮЧЕНИЯ ДОГОВОРА ( Техническое предложение +ЦЕНОВОЕ ПРЕДЛОЖЕНИЕ) на поставку ТМЦ ПОПОЗИЦИОННАЯ ЗАКУПКА</t>
  </si>
  <si>
    <t>График поставки товара (выполнения работ, оказания услуг), а также предполагаемый объем продукции применительно к каждому периоду 2021 год</t>
  </si>
  <si>
    <t>Июнь</t>
  </si>
  <si>
    <t>Июль</t>
  </si>
  <si>
    <t>ПБ000093</t>
  </si>
  <si>
    <t>ПА000091</t>
  </si>
  <si>
    <t>ПА000102</t>
  </si>
  <si>
    <t>г. Благовещенск. ул. Энергетическая. 7</t>
  </si>
  <si>
    <t>ПБ000149</t>
  </si>
  <si>
    <t>445007. РФ. Самарская область. г.о. Тольятти. бульвар 50 лет Октября. д. 50</t>
  </si>
  <si>
    <t>ПВ001918</t>
  </si>
  <si>
    <t>ИБП APC Smart-UPS C 3000VA Rack mount LCD 230V</t>
  </si>
  <si>
    <t>ОЛ 2</t>
  </si>
  <si>
    <t>ПД000004</t>
  </si>
  <si>
    <t>Коммутатор MikroTik CRS354-48G-4S+2Q+RM с 2 SFP-модулями для высокоскоростного подключения MikroTik S+RJ10</t>
  </si>
  <si>
    <t>ОЛ 3</t>
  </si>
  <si>
    <t>КОМПЛ</t>
  </si>
  <si>
    <t>ОЛ 4</t>
  </si>
  <si>
    <t>РКСМ-1227, ПОПОЗИЦИОННАЯ</t>
  </si>
  <si>
    <t>Сервер по опросному листу</t>
  </si>
  <si>
    <t xml:space="preserve">MФУ KYOCERA  ECOSYS  M4132idn или аналог  KYOCERA </t>
  </si>
  <si>
    <t xml:space="preserve">MФУ KYOCEM  ECOSYS  M2040dn  или аналог  KYOCERA </t>
  </si>
  <si>
    <t>Планшет Huawei M5 Lite 8 32 ГБ 3G, LTE (или эквивалент)</t>
  </si>
  <si>
    <t>ВАЖНО: в случае подачи предложения на одну, несколько позиций процедуры, строчки не удаляются и не редактируются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</si>
</sst>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6" fillId="2" borderId="5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6"/>
  <sheetViews>
    <sheetView tabSelected="1" view="pageBreakPreview" topLeftCell="A7" zoomScaleNormal="86" zoomScaleSheetLayoutView="100" workbookViewId="0">
      <selection activeCell="W13" sqref="W13"/>
    </sheetView>
  </sheetViews>
  <sheetFormatPr defaultColWidth="8.85546875" defaultRowHeight="12.75"/>
  <cols>
    <col min="2" max="2" width="15.42578125" customWidth="1"/>
    <col min="3" max="3" width="11.5703125" customWidth="1"/>
    <col min="4" max="4" width="20.7109375" style="1" customWidth="1"/>
    <col min="5" max="5" width="26" style="1" customWidth="1"/>
    <col min="6" max="6" width="11.28515625" style="1" customWidth="1"/>
    <col min="7" max="8" width="17.42578125" style="1" customWidth="1"/>
    <col min="9" max="9" width="14.140625" style="1" customWidth="1"/>
    <col min="10" max="10" width="12.85546875" customWidth="1"/>
    <col min="11" max="17" width="5.5703125" customWidth="1"/>
    <col min="18" max="19" width="8.42578125" customWidth="1"/>
    <col min="20" max="22" width="5.5703125" customWidth="1"/>
    <col min="23" max="23" width="20.42578125" bestFit="1" customWidth="1"/>
    <col min="24" max="24" width="27.140625" customWidth="1"/>
    <col min="25" max="25" width="19" customWidth="1"/>
    <col min="26" max="26" width="32.28515625" customWidth="1"/>
    <col min="27" max="27" width="16.28515625" customWidth="1"/>
    <col min="28" max="28" width="19" customWidth="1"/>
    <col min="29" max="29" width="19.28515625" customWidth="1"/>
    <col min="30" max="30" width="20" customWidth="1"/>
    <col min="31" max="32" width="18.42578125" customWidth="1"/>
    <col min="33" max="33" width="12.85546875" customWidth="1"/>
  </cols>
  <sheetData>
    <row r="1" spans="1:33" ht="18.75" customHeight="1">
      <c r="AF1" s="15" t="s">
        <v>41</v>
      </c>
    </row>
    <row r="2" spans="1:33" ht="42.75" customHeight="1">
      <c r="B2" s="14" t="s">
        <v>50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G2" s="10"/>
    </row>
    <row r="3" spans="1:33" ht="25.5" customHeight="1">
      <c r="B3" s="11" t="s">
        <v>25</v>
      </c>
      <c r="C3" s="43" t="s">
        <v>68</v>
      </c>
      <c r="D3" s="43"/>
      <c r="E3" s="43"/>
      <c r="F3" s="43"/>
      <c r="G3" s="43"/>
      <c r="H3" s="43"/>
      <c r="I3" s="43"/>
      <c r="J3" s="43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G3" s="10"/>
    </row>
    <row r="4" spans="1:33" ht="30.75" customHeight="1">
      <c r="B4" s="10" t="s">
        <v>24</v>
      </c>
      <c r="C4" s="44"/>
      <c r="D4" s="44"/>
      <c r="E4" s="44"/>
      <c r="F4" s="44"/>
      <c r="G4" s="44"/>
      <c r="H4" s="44"/>
      <c r="I4" s="44"/>
      <c r="J4" s="44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G4" s="12"/>
    </row>
    <row r="5" spans="1:33" ht="30.75" customHeight="1">
      <c r="B5" s="10" t="s">
        <v>35</v>
      </c>
      <c r="C5" s="44"/>
      <c r="D5" s="44"/>
      <c r="E5" s="44"/>
      <c r="F5" s="44"/>
      <c r="G5" s="44"/>
      <c r="H5" s="44"/>
      <c r="I5" s="44"/>
      <c r="J5" s="44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G5" s="12"/>
    </row>
    <row r="6" spans="1:33" ht="23.25" customHeight="1">
      <c r="B6" s="13" t="s">
        <v>9</v>
      </c>
    </row>
    <row r="7" spans="1:33" ht="46.5" customHeight="1">
      <c r="K7" s="46" t="s">
        <v>51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1"/>
      <c r="X7" s="1"/>
      <c r="Y7" s="49" t="s">
        <v>10</v>
      </c>
      <c r="Z7" s="49"/>
      <c r="AA7" s="49"/>
      <c r="AB7" s="49"/>
      <c r="AC7" s="49"/>
      <c r="AD7" s="49"/>
      <c r="AE7" s="49"/>
      <c r="AF7" s="49"/>
      <c r="AG7" s="49"/>
    </row>
    <row r="8" spans="1:33" ht="96.75" customHeight="1">
      <c r="B8" s="3" t="s">
        <v>0</v>
      </c>
      <c r="C8" s="3" t="s">
        <v>11</v>
      </c>
      <c r="D8" s="3" t="s">
        <v>5</v>
      </c>
      <c r="E8" s="3" t="s">
        <v>1</v>
      </c>
      <c r="F8" s="3" t="s">
        <v>12</v>
      </c>
      <c r="G8" s="3" t="s">
        <v>7</v>
      </c>
      <c r="H8" s="3" t="s">
        <v>13</v>
      </c>
      <c r="I8" s="3" t="s">
        <v>8</v>
      </c>
      <c r="J8" s="3" t="s">
        <v>6</v>
      </c>
      <c r="K8" s="5" t="s">
        <v>14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52</v>
      </c>
      <c r="Q8" s="5" t="s">
        <v>53</v>
      </c>
      <c r="R8" s="5" t="s">
        <v>19</v>
      </c>
      <c r="S8" s="5" t="s">
        <v>20</v>
      </c>
      <c r="T8" s="5" t="s">
        <v>21</v>
      </c>
      <c r="U8" s="5" t="s">
        <v>22</v>
      </c>
      <c r="V8" s="6" t="s">
        <v>23</v>
      </c>
      <c r="W8" s="32" t="s">
        <v>39</v>
      </c>
      <c r="X8" s="29" t="s">
        <v>40</v>
      </c>
      <c r="Y8" s="8" t="s">
        <v>4</v>
      </c>
      <c r="Z8" s="8" t="s">
        <v>49</v>
      </c>
      <c r="AA8" s="8" t="s">
        <v>2</v>
      </c>
      <c r="AB8" s="8" t="s">
        <v>3</v>
      </c>
      <c r="AC8" s="8" t="s">
        <v>31</v>
      </c>
      <c r="AD8" s="8" t="s">
        <v>32</v>
      </c>
      <c r="AE8" s="8" t="s">
        <v>33</v>
      </c>
      <c r="AF8" s="8" t="s">
        <v>34</v>
      </c>
      <c r="AG8" s="8" t="s">
        <v>26</v>
      </c>
    </row>
    <row r="9" spans="1:33" ht="51">
      <c r="A9" s="41">
        <v>20</v>
      </c>
      <c r="B9" s="41">
        <v>1</v>
      </c>
      <c r="C9" s="36" t="s">
        <v>56</v>
      </c>
      <c r="D9" s="36" t="s">
        <v>69</v>
      </c>
      <c r="E9" s="36" t="s">
        <v>44</v>
      </c>
      <c r="F9" s="36" t="s">
        <v>45</v>
      </c>
      <c r="G9" s="36" t="s">
        <v>46</v>
      </c>
      <c r="H9" s="36" t="s">
        <v>46</v>
      </c>
      <c r="I9" s="36" t="s">
        <v>57</v>
      </c>
      <c r="J9" s="38">
        <f t="shared" ref="J9:J14" si="0">SUM(K9:V9)</f>
        <v>1</v>
      </c>
      <c r="K9" s="36"/>
      <c r="L9" s="36"/>
      <c r="M9" s="36"/>
      <c r="N9" s="36"/>
      <c r="O9" s="36"/>
      <c r="P9" s="36"/>
      <c r="Q9" s="36"/>
      <c r="R9" s="36"/>
      <c r="S9" s="37"/>
      <c r="T9" s="37">
        <v>1</v>
      </c>
      <c r="U9" s="36"/>
      <c r="V9" s="36"/>
      <c r="W9" s="39">
        <v>1155103.67</v>
      </c>
      <c r="X9" s="40">
        <f t="shared" ref="X9:X14" si="1">J9*W9</f>
        <v>1155103.67</v>
      </c>
      <c r="Y9" s="8" t="s">
        <v>10</v>
      </c>
      <c r="Z9" s="8" t="s">
        <v>48</v>
      </c>
      <c r="AA9" s="8" t="s">
        <v>10</v>
      </c>
      <c r="AB9" s="8" t="s">
        <v>10</v>
      </c>
      <c r="AC9" s="8" t="s">
        <v>10</v>
      </c>
      <c r="AD9" s="8" t="s">
        <v>10</v>
      </c>
      <c r="AE9" s="8" t="s">
        <v>10</v>
      </c>
      <c r="AF9" s="8" t="s">
        <v>10</v>
      </c>
      <c r="AG9" s="8"/>
    </row>
    <row r="10" spans="1:33" ht="51">
      <c r="A10" s="41">
        <v>21</v>
      </c>
      <c r="B10" s="41">
        <v>2</v>
      </c>
      <c r="C10" s="36" t="s">
        <v>54</v>
      </c>
      <c r="D10" s="36" t="s">
        <v>70</v>
      </c>
      <c r="E10" s="36" t="s">
        <v>44</v>
      </c>
      <c r="F10" s="36" t="s">
        <v>45</v>
      </c>
      <c r="G10" s="36" t="s">
        <v>46</v>
      </c>
      <c r="H10" s="36" t="s">
        <v>46</v>
      </c>
      <c r="I10" s="36" t="s">
        <v>57</v>
      </c>
      <c r="J10" s="38">
        <f t="shared" si="0"/>
        <v>5</v>
      </c>
      <c r="K10" s="36"/>
      <c r="L10" s="36"/>
      <c r="M10" s="36"/>
      <c r="N10" s="36"/>
      <c r="O10" s="36"/>
      <c r="P10" s="36"/>
      <c r="Q10" s="36"/>
      <c r="R10" s="36"/>
      <c r="S10" s="37"/>
      <c r="T10" s="37">
        <v>5</v>
      </c>
      <c r="U10" s="36"/>
      <c r="V10" s="36"/>
      <c r="W10" s="39">
        <v>106026.67</v>
      </c>
      <c r="X10" s="40">
        <f t="shared" si="1"/>
        <v>530133.35</v>
      </c>
      <c r="Y10" s="8" t="s">
        <v>10</v>
      </c>
      <c r="Z10" s="8" t="s">
        <v>48</v>
      </c>
      <c r="AA10" s="8" t="s">
        <v>10</v>
      </c>
      <c r="AB10" s="8" t="s">
        <v>10</v>
      </c>
      <c r="AC10" s="8" t="s">
        <v>10</v>
      </c>
      <c r="AD10" s="8" t="s">
        <v>10</v>
      </c>
      <c r="AE10" s="8" t="s">
        <v>10</v>
      </c>
      <c r="AF10" s="8" t="s">
        <v>10</v>
      </c>
      <c r="AG10" s="8"/>
    </row>
    <row r="11" spans="1:33" ht="51">
      <c r="A11" s="41">
        <v>22</v>
      </c>
      <c r="B11" s="41">
        <v>3</v>
      </c>
      <c r="C11" s="36" t="s">
        <v>58</v>
      </c>
      <c r="D11" s="36" t="s">
        <v>71</v>
      </c>
      <c r="E11" s="36" t="s">
        <v>44</v>
      </c>
      <c r="F11" s="36" t="s">
        <v>45</v>
      </c>
      <c r="G11" s="36" t="s">
        <v>46</v>
      </c>
      <c r="H11" s="36" t="s">
        <v>46</v>
      </c>
      <c r="I11" s="36" t="s">
        <v>57</v>
      </c>
      <c r="J11" s="38">
        <f t="shared" si="0"/>
        <v>15</v>
      </c>
      <c r="K11" s="36"/>
      <c r="L11" s="36"/>
      <c r="M11" s="36"/>
      <c r="N11" s="36"/>
      <c r="O11" s="36"/>
      <c r="P11" s="36"/>
      <c r="Q11" s="36"/>
      <c r="R11" s="36"/>
      <c r="S11" s="37"/>
      <c r="T11" s="37">
        <v>15</v>
      </c>
      <c r="U11" s="36"/>
      <c r="V11" s="36"/>
      <c r="W11" s="39">
        <v>41256.89</v>
      </c>
      <c r="X11" s="40">
        <f t="shared" si="1"/>
        <v>618853.35</v>
      </c>
      <c r="Y11" s="8" t="s">
        <v>10</v>
      </c>
      <c r="Z11" s="8" t="s">
        <v>48</v>
      </c>
      <c r="AA11" s="8" t="s">
        <v>10</v>
      </c>
      <c r="AB11" s="8" t="s">
        <v>10</v>
      </c>
      <c r="AC11" s="8" t="s">
        <v>10</v>
      </c>
      <c r="AD11" s="8" t="s">
        <v>10</v>
      </c>
      <c r="AE11" s="8" t="s">
        <v>10</v>
      </c>
      <c r="AF11" s="8" t="s">
        <v>10</v>
      </c>
      <c r="AG11" s="8"/>
    </row>
    <row r="12" spans="1:33" ht="67.5">
      <c r="A12" s="41">
        <v>38</v>
      </c>
      <c r="B12" s="41">
        <v>4</v>
      </c>
      <c r="C12" s="36" t="s">
        <v>60</v>
      </c>
      <c r="D12" s="36" t="s">
        <v>61</v>
      </c>
      <c r="E12" s="36" t="s">
        <v>62</v>
      </c>
      <c r="F12" s="36" t="s">
        <v>45</v>
      </c>
      <c r="G12" s="36" t="s">
        <v>47</v>
      </c>
      <c r="H12" s="36" t="s">
        <v>47</v>
      </c>
      <c r="I12" s="36" t="s">
        <v>59</v>
      </c>
      <c r="J12" s="38">
        <f t="shared" si="0"/>
        <v>2</v>
      </c>
      <c r="K12" s="36"/>
      <c r="L12" s="36"/>
      <c r="M12" s="36"/>
      <c r="N12" s="36"/>
      <c r="O12" s="36"/>
      <c r="P12" s="36"/>
      <c r="Q12" s="36"/>
      <c r="R12" s="37"/>
      <c r="S12" s="36"/>
      <c r="T12" s="37">
        <v>2</v>
      </c>
      <c r="U12" s="36"/>
      <c r="V12" s="36"/>
      <c r="W12" s="39">
        <v>103220.25</v>
      </c>
      <c r="X12" s="40">
        <f t="shared" si="1"/>
        <v>206440.5</v>
      </c>
      <c r="Y12" s="8" t="s">
        <v>10</v>
      </c>
      <c r="Z12" s="8" t="s">
        <v>48</v>
      </c>
      <c r="AA12" s="8" t="s">
        <v>10</v>
      </c>
      <c r="AB12" s="8" t="s">
        <v>10</v>
      </c>
      <c r="AC12" s="8" t="s">
        <v>10</v>
      </c>
      <c r="AD12" s="8" t="s">
        <v>10</v>
      </c>
      <c r="AE12" s="8" t="s">
        <v>10</v>
      </c>
      <c r="AF12" s="8" t="s">
        <v>10</v>
      </c>
      <c r="AG12" s="8"/>
    </row>
    <row r="13" spans="1:33" ht="67.5">
      <c r="A13" s="41">
        <v>39</v>
      </c>
      <c r="B13" s="41">
        <v>5</v>
      </c>
      <c r="C13" s="36" t="s">
        <v>63</v>
      </c>
      <c r="D13" s="36" t="s">
        <v>64</v>
      </c>
      <c r="E13" s="36" t="s">
        <v>65</v>
      </c>
      <c r="F13" s="36" t="s">
        <v>66</v>
      </c>
      <c r="G13" s="36" t="s">
        <v>47</v>
      </c>
      <c r="H13" s="36" t="s">
        <v>47</v>
      </c>
      <c r="I13" s="36" t="s">
        <v>59</v>
      </c>
      <c r="J13" s="38">
        <f t="shared" si="0"/>
        <v>4</v>
      </c>
      <c r="K13" s="36"/>
      <c r="L13" s="36"/>
      <c r="M13" s="36"/>
      <c r="N13" s="36"/>
      <c r="O13" s="36"/>
      <c r="P13" s="36"/>
      <c r="Q13" s="36"/>
      <c r="R13" s="37"/>
      <c r="S13" s="36"/>
      <c r="T13" s="37">
        <v>4</v>
      </c>
      <c r="U13" s="36"/>
      <c r="V13" s="36"/>
      <c r="W13" s="39">
        <v>39384.89</v>
      </c>
      <c r="X13" s="40">
        <f t="shared" si="1"/>
        <v>157539.56</v>
      </c>
      <c r="Y13" s="8" t="s">
        <v>10</v>
      </c>
      <c r="Z13" s="8" t="s">
        <v>48</v>
      </c>
      <c r="AA13" s="8" t="s">
        <v>10</v>
      </c>
      <c r="AB13" s="8" t="s">
        <v>10</v>
      </c>
      <c r="AC13" s="8" t="s">
        <v>10</v>
      </c>
      <c r="AD13" s="8" t="s">
        <v>10</v>
      </c>
      <c r="AE13" s="8" t="s">
        <v>10</v>
      </c>
      <c r="AF13" s="8" t="s">
        <v>10</v>
      </c>
      <c r="AG13" s="8"/>
    </row>
    <row r="14" spans="1:33" ht="67.5">
      <c r="A14" s="41">
        <v>40</v>
      </c>
      <c r="B14" s="41">
        <v>6</v>
      </c>
      <c r="C14" s="36" t="s">
        <v>55</v>
      </c>
      <c r="D14" s="36" t="s">
        <v>72</v>
      </c>
      <c r="E14" s="36" t="s">
        <v>67</v>
      </c>
      <c r="F14" s="36" t="s">
        <v>45</v>
      </c>
      <c r="G14" s="36" t="s">
        <v>47</v>
      </c>
      <c r="H14" s="36" t="s">
        <v>47</v>
      </c>
      <c r="I14" s="36" t="s">
        <v>59</v>
      </c>
      <c r="J14" s="38">
        <f t="shared" si="0"/>
        <v>7</v>
      </c>
      <c r="K14" s="36"/>
      <c r="L14" s="36"/>
      <c r="M14" s="36"/>
      <c r="N14" s="36"/>
      <c r="O14" s="36"/>
      <c r="P14" s="36"/>
      <c r="Q14" s="36"/>
      <c r="R14" s="36"/>
      <c r="S14" s="37"/>
      <c r="T14" s="37">
        <v>7</v>
      </c>
      <c r="U14" s="36"/>
      <c r="V14" s="36"/>
      <c r="W14" s="39">
        <v>14319.66</v>
      </c>
      <c r="X14" s="40">
        <f t="shared" si="1"/>
        <v>100237.62</v>
      </c>
      <c r="Y14" s="8" t="s">
        <v>10</v>
      </c>
      <c r="Z14" s="8" t="s">
        <v>48</v>
      </c>
      <c r="AA14" s="8" t="s">
        <v>10</v>
      </c>
      <c r="AB14" s="8" t="s">
        <v>10</v>
      </c>
      <c r="AC14" s="8" t="s">
        <v>10</v>
      </c>
      <c r="AD14" s="8" t="s">
        <v>10</v>
      </c>
      <c r="AE14" s="8" t="s">
        <v>10</v>
      </c>
      <c r="AF14" s="8" t="s">
        <v>10</v>
      </c>
      <c r="AG14" s="8"/>
    </row>
    <row r="15" spans="1:33" ht="20.25" customHeight="1">
      <c r="B15" s="47" t="s">
        <v>38</v>
      </c>
      <c r="C15" s="47"/>
      <c r="D15" s="47"/>
      <c r="E15" s="47"/>
      <c r="F15" s="47"/>
      <c r="G15" s="47"/>
      <c r="H15" s="47"/>
      <c r="I15" s="47"/>
      <c r="J15" s="34">
        <f>SUM(J9:J14)</f>
        <v>34</v>
      </c>
      <c r="K15" s="4"/>
      <c r="L15" s="4"/>
      <c r="M15" s="4"/>
      <c r="N15" s="4"/>
      <c r="O15" s="4"/>
      <c r="P15" s="4"/>
      <c r="Q15" s="4"/>
      <c r="R15" s="4"/>
      <c r="S15" s="4"/>
      <c r="T15" s="4">
        <f>SUM(T9:T14)</f>
        <v>34</v>
      </c>
      <c r="U15" s="4"/>
      <c r="V15" s="7"/>
      <c r="W15" s="33"/>
      <c r="X15" s="34">
        <f>SUM(X9:X14)</f>
        <v>2768308.0500000003</v>
      </c>
      <c r="Y15" s="34"/>
      <c r="Z15" s="2"/>
      <c r="AA15" s="2"/>
      <c r="AB15" s="2"/>
      <c r="AC15" s="16"/>
      <c r="AD15" s="16" t="e">
        <f>SUM(#REF!)</f>
        <v>#REF!</v>
      </c>
      <c r="AE15" s="28"/>
      <c r="AF15" s="16" t="e">
        <f>SUM(#REF!)</f>
        <v>#REF!</v>
      </c>
      <c r="AG15" s="9"/>
    </row>
    <row r="16" spans="1:33" ht="35.25" customHeight="1">
      <c r="B16" s="50" t="s">
        <v>73</v>
      </c>
      <c r="C16" s="50"/>
      <c r="D16" s="50"/>
      <c r="E16" s="50"/>
      <c r="F16" s="50"/>
      <c r="G16" s="50"/>
      <c r="H16" s="50"/>
      <c r="X16">
        <v>2768308.05</v>
      </c>
    </row>
    <row r="17" spans="2:33" ht="45" customHeight="1">
      <c r="B17" s="35" t="s">
        <v>36</v>
      </c>
      <c r="C17" s="48" t="s">
        <v>37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30"/>
    </row>
    <row r="18" spans="2:33" ht="132" customHeight="1">
      <c r="B18" s="35" t="s">
        <v>42</v>
      </c>
      <c r="C18" s="45" t="s">
        <v>43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31"/>
    </row>
    <row r="19" spans="2:33">
      <c r="C19" s="1"/>
      <c r="D19"/>
      <c r="E19"/>
      <c r="F19"/>
      <c r="G19"/>
      <c r="H19"/>
      <c r="I19"/>
    </row>
    <row r="20" spans="2:33" ht="15">
      <c r="C20" s="18"/>
      <c r="D20" s="17"/>
      <c r="E20" s="17"/>
      <c r="F20" s="17"/>
      <c r="G20" s="17"/>
      <c r="H20"/>
      <c r="I20"/>
    </row>
    <row r="21" spans="2:33" ht="15">
      <c r="C21" s="19"/>
      <c r="D21" s="20"/>
      <c r="E21" s="21"/>
      <c r="F21" s="21"/>
      <c r="G21" s="21"/>
      <c r="H21"/>
      <c r="I21"/>
    </row>
    <row r="22" spans="2:33" ht="15">
      <c r="C22" s="42"/>
      <c r="D22" s="42"/>
      <c r="E22" s="22" t="s">
        <v>27</v>
      </c>
      <c r="F22" s="23"/>
      <c r="G22" s="18"/>
      <c r="H22"/>
      <c r="I22"/>
    </row>
    <row r="23" spans="2:33" ht="15">
      <c r="C23" s="17"/>
      <c r="D23" s="18"/>
      <c r="E23" s="18"/>
      <c r="F23" s="22"/>
      <c r="G23" s="24"/>
      <c r="H23"/>
      <c r="I23"/>
    </row>
    <row r="24" spans="2:33" ht="15">
      <c r="C24" s="42"/>
      <c r="D24" s="42"/>
      <c r="E24" s="22" t="s">
        <v>28</v>
      </c>
      <c r="F24" s="22"/>
      <c r="G24" s="24"/>
      <c r="H24"/>
      <c r="I24"/>
    </row>
    <row r="25" spans="2:33" ht="15">
      <c r="C25" s="17"/>
      <c r="D25" s="18"/>
      <c r="E25" s="21"/>
      <c r="F25" s="21"/>
      <c r="G25" s="21"/>
      <c r="H25"/>
      <c r="I25"/>
    </row>
    <row r="26" spans="2:33" ht="15">
      <c r="C26" s="42"/>
      <c r="D26" s="42"/>
      <c r="E26" s="25" t="s">
        <v>29</v>
      </c>
      <c r="F26" s="21"/>
      <c r="G26" s="21"/>
      <c r="H26"/>
      <c r="I26"/>
    </row>
    <row r="27" spans="2:33" ht="15">
      <c r="C27" s="26"/>
      <c r="D27" s="20"/>
      <c r="E27" s="21"/>
      <c r="F27" s="21"/>
      <c r="G27" s="21"/>
      <c r="H27"/>
      <c r="I27"/>
    </row>
    <row r="28" spans="2:33" ht="15">
      <c r="C28" s="26"/>
      <c r="D28" s="20"/>
      <c r="E28" s="21"/>
      <c r="F28" s="21"/>
      <c r="G28" s="21"/>
      <c r="H28"/>
      <c r="I28"/>
    </row>
    <row r="29" spans="2:33" ht="15">
      <c r="C29" s="27"/>
      <c r="D29" s="21"/>
      <c r="E29" s="21"/>
      <c r="F29" s="21"/>
      <c r="G29" s="21"/>
      <c r="H29"/>
      <c r="I29"/>
    </row>
    <row r="30" spans="2:33" ht="15">
      <c r="C30" s="17"/>
      <c r="D30" s="21" t="s">
        <v>30</v>
      </c>
      <c r="E30" s="18"/>
      <c r="F30" s="18"/>
      <c r="G30" s="18"/>
    </row>
    <row r="31" spans="2:33" ht="15">
      <c r="C31" s="17"/>
      <c r="D31" s="18"/>
      <c r="E31" s="18"/>
      <c r="F31" s="18"/>
      <c r="G31" s="18"/>
    </row>
    <row r="32" spans="2:33" ht="15">
      <c r="C32" s="17"/>
      <c r="D32" s="18"/>
      <c r="E32" s="18"/>
      <c r="F32" s="18"/>
      <c r="G32" s="18"/>
    </row>
    <row r="33" spans="3:7" ht="15">
      <c r="C33" s="17"/>
      <c r="D33" s="18"/>
      <c r="E33" s="18"/>
      <c r="F33" s="18"/>
      <c r="G33" s="18"/>
    </row>
    <row r="34" spans="3:7" ht="15">
      <c r="C34" s="17"/>
      <c r="D34" s="18"/>
      <c r="E34" s="18"/>
      <c r="F34" s="18"/>
      <c r="G34" s="18"/>
    </row>
    <row r="35" spans="3:7" ht="15">
      <c r="C35" s="17"/>
      <c r="D35" s="18"/>
      <c r="E35" s="18"/>
      <c r="F35" s="18"/>
      <c r="G35" s="18"/>
    </row>
    <row r="36" spans="3:7" ht="15">
      <c r="C36" s="17"/>
      <c r="D36" s="18"/>
      <c r="E36" s="18"/>
      <c r="F36" s="18"/>
      <c r="G36" s="18"/>
    </row>
  </sheetData>
  <autoFilter ref="B8:AG18"/>
  <mergeCells count="12">
    <mergeCell ref="C22:D22"/>
    <mergeCell ref="C24:D24"/>
    <mergeCell ref="C26:D26"/>
    <mergeCell ref="C3:J3"/>
    <mergeCell ref="C4:J4"/>
    <mergeCell ref="C5:J5"/>
    <mergeCell ref="C18:AF18"/>
    <mergeCell ref="K7:V7"/>
    <mergeCell ref="B15:I15"/>
    <mergeCell ref="C17:AF17"/>
    <mergeCell ref="Y7:AG7"/>
    <mergeCell ref="B16:H16"/>
  </mergeCells>
  <pageMargins left="0.7" right="0.7" top="0.75" bottom="0.75" header="0.3" footer="0.3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9" sqref="D9:P34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тмц</vt:lpstr>
      <vt:lpstr>Лист1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</cp:lastModifiedBy>
  <cp:lastPrinted>2019-02-04T07:04:04Z</cp:lastPrinted>
  <dcterms:created xsi:type="dcterms:W3CDTF">2013-09-25T03:40:45Z</dcterms:created>
  <dcterms:modified xsi:type="dcterms:W3CDTF">2021-08-24T11:35:22Z</dcterms:modified>
</cp:coreProperties>
</file>